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codeName="DieseArbeitsmappe" defaultThemeVersion="166925"/>
  <mc:AlternateContent xmlns:mc="http://schemas.openxmlformats.org/markup-compatibility/2006">
    <mc:Choice Requires="x15">
      <x15ac:absPath xmlns:x15ac="http://schemas.microsoft.com/office/spreadsheetml/2010/11/ac" url="S:\Leistungsprozesse\48_DNP_Betrieb\DNP-0\DNP-3.0\DNP-3\AppVal_BeaV_Komm\"/>
    </mc:Choice>
  </mc:AlternateContent>
  <xr:revisionPtr revIDLastSave="0" documentId="13_ncr:1_{7BA422C1-C828-4FEF-93EF-F593F9162681}" xr6:coauthVersionLast="36" xr6:coauthVersionMax="36" xr10:uidLastSave="{00000000-0000-0000-0000-000000000000}"/>
  <bookViews>
    <workbookView xWindow="0" yWindow="510" windowWidth="28800" windowHeight="16230" xr2:uid="{2DE1FB4B-3779-4C7C-878F-DE87EBF87491}"/>
  </bookViews>
  <sheets>
    <sheet name="Infoblatt" sheetId="1" r:id="rId1"/>
    <sheet name="Verzeichnis" sheetId="3" r:id="rId2"/>
    <sheet name="Hilfstabelle" sheetId="4" r:id="rId3"/>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16" i="3" l="1"/>
  <c r="L16" i="3"/>
  <c r="K16" i="3"/>
  <c r="M15" i="3"/>
  <c r="L15" i="3"/>
  <c r="K15" i="3"/>
  <c r="M14" i="3"/>
  <c r="L14" i="3"/>
  <c r="K14" i="3"/>
  <c r="M13" i="3"/>
  <c r="L13" i="3"/>
  <c r="K13" i="3"/>
  <c r="M12" i="3"/>
  <c r="L12" i="3"/>
  <c r="K12" i="3"/>
  <c r="M11" i="3"/>
  <c r="L11" i="3"/>
  <c r="K11" i="3"/>
  <c r="M10" i="3"/>
  <c r="L10" i="3"/>
  <c r="K10" i="3"/>
  <c r="M9" i="3"/>
  <c r="L9" i="3"/>
  <c r="K9" i="3"/>
  <c r="M8" i="3"/>
  <c r="L8" i="3"/>
  <c r="K8" i="3"/>
  <c r="M7" i="3"/>
  <c r="L7" i="3"/>
  <c r="K7" i="3"/>
  <c r="M6" i="3"/>
  <c r="L6" i="3"/>
  <c r="K6" i="3"/>
  <c r="M5" i="3"/>
  <c r="L5" i="3"/>
  <c r="K5" i="3"/>
  <c r="M4" i="3"/>
  <c r="L4" i="3"/>
  <c r="K4" i="3"/>
  <c r="N15" i="3" l="1"/>
  <c r="J15" i="3" s="1"/>
  <c r="N7" i="3"/>
  <c r="J7" i="3" s="1"/>
  <c r="N11" i="3"/>
  <c r="J11" i="3" s="1"/>
  <c r="N16" i="3"/>
  <c r="J16" i="3" s="1"/>
  <c r="N4" i="3"/>
  <c r="J4" i="3" s="1"/>
  <c r="N6" i="3"/>
  <c r="J6" i="3" s="1"/>
  <c r="N10" i="3"/>
  <c r="J10" i="3" s="1"/>
  <c r="N8" i="3"/>
  <c r="J8" i="3" s="1"/>
  <c r="N12" i="3"/>
  <c r="J12" i="3" s="1"/>
  <c r="N14" i="3"/>
  <c r="J14" i="3" s="1"/>
  <c r="N5" i="3"/>
  <c r="J5" i="3" s="1"/>
  <c r="N9" i="3"/>
  <c r="J9" i="3" s="1"/>
  <c r="N13" i="3"/>
  <c r="J13" i="3" s="1"/>
</calcChain>
</file>

<file path=xl/sharedStrings.xml><?xml version="1.0" encoding="utf-8"?>
<sst xmlns="http://schemas.openxmlformats.org/spreadsheetml/2006/main" count="79" uniqueCount="63">
  <si>
    <t>Angaben verantwortliche Person</t>
  </si>
  <si>
    <t>Vorlage Bearbeitungsverzeichnis</t>
  </si>
  <si>
    <t>Name der Schule</t>
  </si>
  <si>
    <t>Name</t>
  </si>
  <si>
    <t>Vorname</t>
  </si>
  <si>
    <t>Strasse</t>
  </si>
  <si>
    <t>PLZ</t>
  </si>
  <si>
    <t>E-Mail</t>
  </si>
  <si>
    <t>Telefon</t>
  </si>
  <si>
    <t>Aufbewahrungsdauer</t>
  </si>
  <si>
    <t>Kategorie der Personendaten</t>
  </si>
  <si>
    <t>Kategorie der betroffenen Personen</t>
  </si>
  <si>
    <t>Bekanntgabe der Daten ins Ausland</t>
  </si>
  <si>
    <t>Lehrpersonen</t>
  </si>
  <si>
    <t>Schulleitung</t>
  </si>
  <si>
    <t>Personal</t>
  </si>
  <si>
    <t>Behörden</t>
  </si>
  <si>
    <t>Gewöhnliche Personendaten</t>
  </si>
  <si>
    <t>Besonders schützenswerte Personendaten</t>
  </si>
  <si>
    <t>Name der Applikationen</t>
  </si>
  <si>
    <t>Anzahl betroffenen Personen</t>
  </si>
  <si>
    <t>Schülerinnen &amp; Schüler</t>
  </si>
  <si>
    <t>Eltern</t>
  </si>
  <si>
    <t>externe Personen</t>
  </si>
  <si>
    <t>Ja</t>
  </si>
  <si>
    <t>Nein</t>
  </si>
  <si>
    <t>Anzahl betroffener Personen</t>
  </si>
  <si>
    <t>Kategorie der Empfänger:innen</t>
  </si>
  <si>
    <t>Risikobetrachtung</t>
  </si>
  <si>
    <t>Extern</t>
  </si>
  <si>
    <t>Intern</t>
  </si>
  <si>
    <t>Personalführung</t>
  </si>
  <si>
    <t>Kommunikation</t>
  </si>
  <si>
    <t>Organisation &amp; Strategie</t>
  </si>
  <si>
    <t>Führung</t>
  </si>
  <si>
    <t>Schuljahrplanung</t>
  </si>
  <si>
    <t>Weiterbildungen</t>
  </si>
  <si>
    <t>Unterricht vorbereiten</t>
  </si>
  <si>
    <t>Unterricht durchführen</t>
  </si>
  <si>
    <t>Unterricht nachbereiten</t>
  </si>
  <si>
    <t>Kommunikation (intern)</t>
  </si>
  <si>
    <t>Kommunikation (extern)</t>
  </si>
  <si>
    <t>Hauptaufgaben</t>
  </si>
  <si>
    <t>Personalverwaltung</t>
  </si>
  <si>
    <t>Schülerverwaltung</t>
  </si>
  <si>
    <t>Informatik</t>
  </si>
  <si>
    <t>Support</t>
  </si>
  <si>
    <t>Tätigkeit, die zur Bearbeitung führt</t>
  </si>
  <si>
    <t>Spalte1</t>
  </si>
  <si>
    <t>Spalte2</t>
  </si>
  <si>
    <t>Spalte3</t>
  </si>
  <si>
    <t>Spalte4</t>
  </si>
  <si>
    <t>Spalte5</t>
  </si>
  <si>
    <r>
      <t>Auflistung Empfänger:innen (</t>
    </r>
    <r>
      <rPr>
        <b/>
        <i/>
        <sz val="11"/>
        <rFont val="Arial"/>
        <family val="2"/>
      </rPr>
      <t>optional</t>
    </r>
    <r>
      <rPr>
        <b/>
        <sz val="11"/>
        <rFont val="Arial"/>
        <family val="2"/>
      </rPr>
      <t>)</t>
    </r>
  </si>
  <si>
    <t xml:space="preserve">
Wählen Sie kurz die konkrete Tätigkeit oder die Aufgabe, die zur Verarbeitung personen-bezogener Daten führt. Eine mögliche Aufteilung finden Sie bereits vorausgefüllt in der Sparte. Gerne dürfen Sie Ergänzungen oder Anpassungen so vornehmen, damit Sie sich im Verzeichnis zurechtfinden.
</t>
  </si>
  <si>
    <t xml:space="preserve">
Geben Sie die geschätzte Anzahl der Personen an, deren Daten im Rahmen der jeweiligen Aktivität bearbeitet werden. Dies ist wichtig, um das Ausmass der Datenverarbeitung zu verstehen.
</t>
  </si>
  <si>
    <r>
      <t xml:space="preserve">
Geben Sie an, ob es sich bei der Gruppe der Empfänger:innen, die Zugang zu den verarbeiteten Daten haben könnten, um interne oder externe Personen handelt. Externe sind Personen, die nicht zum Schulsystem gehören
</t>
    </r>
    <r>
      <rPr>
        <b/>
        <sz val="10"/>
        <rFont val="Arial"/>
        <family val="2"/>
      </rPr>
      <t>Intern:</t>
    </r>
    <r>
      <rPr>
        <sz val="10"/>
        <rFont val="Arial"/>
        <family val="2"/>
      </rPr>
      <t xml:space="preserve">
- Schülerinnen &amp; Schüler (SuS)
- Lehrpersonen
- Personal
- Schulleitung
- Behörden
</t>
    </r>
    <r>
      <rPr>
        <b/>
        <sz val="10"/>
        <rFont val="Arial"/>
        <family val="2"/>
      </rPr>
      <t>Extern:</t>
    </r>
    <r>
      <rPr>
        <sz val="10"/>
        <rFont val="Arial"/>
        <family val="2"/>
      </rPr>
      <t xml:space="preserve">
- Eltern
- externe Personen
</t>
    </r>
  </si>
  <si>
    <t xml:space="preserve">
Falls möglich, können Sie hier eine detaillierte Bezeichnung der konkreten Empfänger:innen oder Organisationen hinzufügen, um Transparenz zu schaffen.
</t>
  </si>
  <si>
    <t xml:space="preserve">
Nennen Sie die spezifischen Anwendungen oder Plattformen, die für die Datenverarbeitung verwendet werden. 
Die Angaben geben einen Überblick über die im schulischen Kontext verwendeten Anwendungen.
Im Falle einer analogen Datenbearbeitung, beschreiben Sie dies entsprechend.
</t>
  </si>
  <si>
    <t xml:space="preserve">
Geben Sie an, wie lange die verarbeiteten Daten gespeichert werden. Dies hilft, den Zeitrahmen für die Datenaufbewahrung zu klären.
Stellen sie sicher, dass Daten gelöscht oder vernichtet werden, wenn keine Pflicht zur Aufbewahrung mehr besteht.
</t>
  </si>
  <si>
    <t xml:space="preserve">
Auf Basis Ihrer Angaben ergibt sich pro Eintrag eine entsprechende Risikobetrachtung. Anhand der Ampelfarben wird aufgezeigt, welche Datenbearbeitungen in ein niedriges, mittleres oder hohes Risiko fallen. Sie müssen diese Spalte nicht ausfüllen, diese wird automatisch generiert. 
</t>
  </si>
  <si>
    <r>
      <t xml:space="preserve">
Definieren Sie die Gruppen von Personen, deren Daten erfasst/bearbeitet werden. 
</t>
    </r>
    <r>
      <rPr>
        <b/>
        <sz val="10"/>
        <color theme="1"/>
        <rFont val="Arial"/>
        <family val="2"/>
      </rPr>
      <t>Mögliche Kategorien:</t>
    </r>
    <r>
      <rPr>
        <sz val="10"/>
        <color theme="1"/>
        <rFont val="Arial"/>
        <family val="2"/>
      </rPr>
      <t xml:space="preserve">
- Schülerinnen &amp; Schüler (SuS)
- Lehrpersonen
- Personal
- Schulleitung
- Eltern
- externe Personen
</t>
    </r>
  </si>
  <si>
    <r>
      <rPr>
        <b/>
        <sz val="10"/>
        <color theme="1"/>
        <rFont val="Arial"/>
        <family val="2"/>
      </rPr>
      <t xml:space="preserve">
Personendaten</t>
    </r>
    <r>
      <rPr>
        <sz val="10"/>
        <color theme="1"/>
        <rFont val="Arial"/>
        <family val="2"/>
      </rPr>
      <t xml:space="preserve">: alle Angaben, die sich auf eine bestimmte oder bestimmbare natürliche Person beziehen
</t>
    </r>
    <r>
      <rPr>
        <b/>
        <sz val="10"/>
        <color theme="1"/>
        <rFont val="Arial"/>
        <family val="2"/>
      </rPr>
      <t>Besonders schützenswerte Personendaten</t>
    </r>
    <r>
      <rPr>
        <sz val="10"/>
        <color theme="1"/>
        <rFont val="Arial"/>
        <family val="2"/>
      </rPr>
      <t>:
1. Daten über religiöse, weltanschauliche, politische oder gewerkschaftliche Ansichten oder Tätigkeiten
2. Daten über die Gesundheit, die Intimsphäre oder die Zugehörigkeit zu einer Rasse/Ethnie
3. genetische Daten,
4. biometrische Daten, die eine natürliche Person eindeutig identifizieren,
5. Daten über verwaltungs- und strafrechtliche Verfolgungen oder Sanktionen,
6. Daten über Massnahmen der sozialen Hilfe
7. Umfassende Notensammlungen, die die Entwicklung von SuS zeigen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</si>
</sst>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0"/>
      <color theme="1"/>
      <name val="Arial"/>
      <family val="2"/>
    </font>
    <font>
      <b/>
      <sz val="10"/>
      <color theme="1"/>
      <name val="Arial"/>
      <family val="2"/>
    </font>
    <font>
      <sz val="16"/>
      <color theme="1"/>
      <name val="Arial"/>
      <family val="2"/>
    </font>
    <font>
      <b/>
      <sz val="11"/>
      <color theme="1"/>
      <name val="Arial"/>
      <family val="2"/>
    </font>
    <font>
      <i/>
      <sz val="10"/>
      <color rgb="FFFF0000"/>
      <name val="Arial"/>
      <family val="2"/>
    </font>
    <font>
      <sz val="10"/>
      <name val="Arial"/>
      <family val="2"/>
    </font>
    <font>
      <b/>
      <sz val="11"/>
      <color theme="0"/>
      <name val="Arial"/>
      <family val="2"/>
    </font>
    <font>
      <b/>
      <sz val="10"/>
      <name val="Arial"/>
      <family val="2"/>
    </font>
    <font>
      <b/>
      <sz val="11"/>
      <name val="Arial"/>
      <family val="2"/>
    </font>
    <font>
      <b/>
      <i/>
      <sz val="11"/>
      <name val="Arial"/>
      <family val="2"/>
    </font>
    <font>
      <sz val="11"/>
      <name val="Arial"/>
      <family val="2"/>
    </font>
  </fonts>
  <fills count="14">
    <fill>
      <patternFill patternType="none"/>
    </fill>
    <fill>
      <patternFill patternType="gray125"/>
    </fill>
    <fill>
      <patternFill patternType="solid">
        <fgColor theme="0" tint="-0.14999847407452621"/>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rgb="FFEAEAEA"/>
        <bgColor indexed="64"/>
      </patternFill>
    </fill>
    <fill>
      <patternFill patternType="solid">
        <fgColor theme="2"/>
        <bgColor indexed="64"/>
      </patternFill>
    </fill>
    <fill>
      <patternFill patternType="solid">
        <fgColor theme="2" tint="-0.249977111117893"/>
        <bgColor indexed="64"/>
      </patternFill>
    </fill>
    <fill>
      <patternFill patternType="solid">
        <fgColor theme="0" tint="-4.9989318521683403E-2"/>
        <bgColor indexed="64"/>
      </patternFill>
    </fill>
    <fill>
      <patternFill patternType="solid">
        <fgColor theme="0"/>
        <bgColor theme="4"/>
      </patternFill>
    </fill>
    <fill>
      <patternFill patternType="solid">
        <fgColor theme="0"/>
        <bgColor theme="4" tint="0.79998168889431442"/>
      </patternFill>
    </fill>
    <fill>
      <patternFill patternType="solid">
        <fgColor theme="0"/>
        <bgColor indexed="64"/>
      </patternFill>
    </fill>
    <fill>
      <patternFill patternType="solid">
        <fgColor theme="2"/>
        <bgColor theme="4" tint="0.79998168889431442"/>
      </patternFill>
    </fill>
  </fills>
  <borders count="15">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style="thin">
        <color indexed="64"/>
      </left>
      <right/>
      <top style="medium">
        <color indexed="64"/>
      </top>
      <bottom/>
      <diagonal/>
    </border>
    <border>
      <left style="medium">
        <color indexed="64"/>
      </left>
      <right/>
      <top style="thin">
        <color indexed="64"/>
      </top>
      <bottom/>
      <diagonal/>
    </border>
    <border>
      <left style="thin">
        <color indexed="64"/>
      </left>
      <right/>
      <top style="thin">
        <color indexed="64"/>
      </top>
      <bottom/>
      <diagonal/>
    </border>
    <border>
      <left/>
      <right/>
      <top style="medium">
        <color indexed="64"/>
      </top>
      <bottom/>
      <diagonal/>
    </border>
    <border>
      <left style="thin">
        <color theme="4" tint="0.39997558519241921"/>
      </left>
      <right/>
      <top style="thin">
        <color theme="4" tint="0.39997558519241921"/>
      </top>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s>
  <cellStyleXfs count="1">
    <xf numFmtId="0" fontId="0" fillId="0" borderId="0"/>
  </cellStyleXfs>
  <cellXfs count="52">
    <xf numFmtId="0" fontId="0" fillId="0" borderId="0" xfId="0"/>
    <xf numFmtId="0" fontId="0" fillId="0" borderId="0" xfId="0" applyAlignment="1">
      <alignment horizontal="left"/>
    </xf>
    <xf numFmtId="0" fontId="2" fillId="0" borderId="0" xfId="0" applyFont="1"/>
    <xf numFmtId="0" fontId="4" fillId="0" borderId="0" xfId="0" applyFont="1"/>
    <xf numFmtId="0" fontId="1" fillId="2" borderId="0" xfId="0" applyFont="1" applyFill="1"/>
    <xf numFmtId="0" fontId="0" fillId="9" borderId="1" xfId="0" applyFill="1" applyBorder="1" applyAlignment="1">
      <alignment horizontal="left" indent="1"/>
    </xf>
    <xf numFmtId="0" fontId="3" fillId="0" borderId="1" xfId="0" applyFont="1" applyBorder="1" applyAlignment="1">
      <alignment horizontal="left" indent="1"/>
    </xf>
    <xf numFmtId="0" fontId="0" fillId="0" borderId="1" xfId="0" applyBorder="1" applyAlignment="1">
      <alignment horizontal="left" indent="1"/>
    </xf>
    <xf numFmtId="0" fontId="8" fillId="8" borderId="2" xfId="0" applyFont="1" applyFill="1" applyBorder="1" applyAlignment="1">
      <alignment horizontal="left" vertical="center" indent="1"/>
    </xf>
    <xf numFmtId="0" fontId="8" fillId="8" borderId="3" xfId="0" applyFont="1" applyFill="1" applyBorder="1" applyAlignment="1">
      <alignment horizontal="left" vertical="center" indent="1"/>
    </xf>
    <xf numFmtId="0" fontId="10" fillId="0" borderId="0" xfId="0" applyFont="1" applyAlignment="1">
      <alignment vertical="center"/>
    </xf>
    <xf numFmtId="0" fontId="5" fillId="7" borderId="4" xfId="0" applyFont="1" applyFill="1" applyBorder="1" applyAlignment="1">
      <alignment horizontal="left" vertical="top" wrapText="1" indent="1"/>
    </xf>
    <xf numFmtId="0" fontId="5" fillId="7" borderId="5" xfId="0" applyFont="1" applyFill="1" applyBorder="1" applyAlignment="1">
      <alignment horizontal="left" vertical="top" wrapText="1" indent="1"/>
    </xf>
    <xf numFmtId="0" fontId="0" fillId="0" borderId="0" xfId="0" applyAlignment="1">
      <alignment horizontal="left" vertical="top" indent="1"/>
    </xf>
    <xf numFmtId="0" fontId="6" fillId="10" borderId="7" xfId="0" applyFont="1" applyFill="1" applyBorder="1" applyAlignment="1">
      <alignment vertical="center"/>
    </xf>
    <xf numFmtId="0" fontId="8" fillId="8" borderId="6" xfId="0" applyFont="1" applyFill="1" applyBorder="1" applyAlignment="1">
      <alignment horizontal="left" vertical="center" indent="1"/>
    </xf>
    <xf numFmtId="0" fontId="0" fillId="11" borderId="7" xfId="0" applyFont="1" applyFill="1" applyBorder="1" applyAlignment="1">
      <alignment horizontal="left" vertical="top" indent="1"/>
    </xf>
    <xf numFmtId="0" fontId="0" fillId="7" borderId="5" xfId="0" applyFont="1" applyFill="1" applyBorder="1" applyAlignment="1">
      <alignment horizontal="left" vertical="top" wrapText="1" indent="1"/>
    </xf>
    <xf numFmtId="0" fontId="0" fillId="13" borderId="2" xfId="0" applyFont="1" applyFill="1" applyBorder="1" applyAlignment="1">
      <alignment horizontal="left" vertical="top" indent="1"/>
    </xf>
    <xf numFmtId="0" fontId="0" fillId="13" borderId="3" xfId="0" applyFont="1" applyFill="1" applyBorder="1" applyAlignment="1">
      <alignment horizontal="left" vertical="top" indent="1"/>
    </xf>
    <xf numFmtId="0" fontId="0" fillId="12" borderId="2" xfId="0" applyFont="1" applyFill="1" applyBorder="1" applyAlignment="1">
      <alignment horizontal="left" vertical="center" indent="1"/>
    </xf>
    <xf numFmtId="0" fontId="0" fillId="12" borderId="3" xfId="0" applyFont="1" applyFill="1" applyBorder="1" applyAlignment="1">
      <alignment horizontal="right" vertical="center" indent="1"/>
    </xf>
    <xf numFmtId="0" fontId="0" fillId="12" borderId="3" xfId="0" applyFont="1" applyFill="1" applyBorder="1" applyAlignment="1">
      <alignment horizontal="left" vertical="center" indent="1"/>
    </xf>
    <xf numFmtId="0" fontId="0" fillId="12" borderId="4" xfId="0" applyFont="1" applyFill="1" applyBorder="1" applyAlignment="1">
      <alignment horizontal="left" vertical="center" indent="1"/>
    </xf>
    <xf numFmtId="0" fontId="0" fillId="12" borderId="5" xfId="0" applyFont="1" applyFill="1" applyBorder="1" applyAlignment="1">
      <alignment horizontal="left" vertical="center" indent="1"/>
    </xf>
    <xf numFmtId="0" fontId="0" fillId="11" borderId="4" xfId="0" applyFont="1" applyFill="1" applyBorder="1" applyAlignment="1">
      <alignment horizontal="left" vertical="center" indent="1"/>
    </xf>
    <xf numFmtId="0" fontId="0" fillId="11" borderId="5" xfId="0" applyFont="1" applyFill="1" applyBorder="1" applyAlignment="1">
      <alignment horizontal="right" vertical="center" indent="1"/>
    </xf>
    <xf numFmtId="0" fontId="0" fillId="11" borderId="5" xfId="0" applyFont="1" applyFill="1" applyBorder="1" applyAlignment="1">
      <alignment horizontal="left" vertical="center" indent="1"/>
    </xf>
    <xf numFmtId="0" fontId="0" fillId="12" borderId="5" xfId="0" applyFont="1" applyFill="1" applyBorder="1" applyAlignment="1">
      <alignment horizontal="right" vertical="center" indent="1"/>
    </xf>
    <xf numFmtId="0" fontId="0" fillId="11" borderId="2" xfId="0" applyFont="1" applyFill="1" applyBorder="1" applyAlignment="1">
      <alignment horizontal="left" vertical="center" indent="1"/>
    </xf>
    <xf numFmtId="0" fontId="0" fillId="11" borderId="3" xfId="0" applyFont="1" applyFill="1" applyBorder="1" applyAlignment="1">
      <alignment horizontal="right" vertical="center" indent="1"/>
    </xf>
    <xf numFmtId="0" fontId="0" fillId="11" borderId="3" xfId="0" applyFont="1" applyFill="1" applyBorder="1" applyAlignment="1">
      <alignment horizontal="left" vertical="center" indent="1"/>
    </xf>
    <xf numFmtId="0" fontId="8" fillId="8" borderId="8" xfId="0" applyFont="1" applyFill="1" applyBorder="1" applyAlignment="1">
      <alignment horizontal="left" vertical="center" indent="1"/>
    </xf>
    <xf numFmtId="0" fontId="0" fillId="7" borderId="9" xfId="0" applyFont="1" applyFill="1" applyBorder="1" applyAlignment="1">
      <alignment horizontal="left" vertical="top" wrapText="1" indent="1"/>
    </xf>
    <xf numFmtId="0" fontId="0" fillId="6" borderId="8" xfId="0" applyFont="1" applyFill="1" applyBorder="1" applyAlignment="1">
      <alignment horizontal="left" vertical="center" indent="1"/>
    </xf>
    <xf numFmtId="0" fontId="0" fillId="6" borderId="9" xfId="0" applyFont="1" applyFill="1" applyBorder="1" applyAlignment="1">
      <alignment horizontal="left" vertical="center" indent="1"/>
    </xf>
    <xf numFmtId="0" fontId="0" fillId="6" borderId="10" xfId="0" applyFont="1" applyFill="1" applyBorder="1" applyAlignment="1">
      <alignment horizontal="left" vertical="center" indent="1"/>
    </xf>
    <xf numFmtId="0" fontId="0" fillId="12" borderId="6" xfId="0" applyFont="1" applyFill="1" applyBorder="1" applyAlignment="1">
      <alignment horizontal="left" vertical="center" indent="1"/>
    </xf>
    <xf numFmtId="0" fontId="0" fillId="11" borderId="11" xfId="0" applyFont="1" applyFill="1" applyBorder="1" applyAlignment="1">
      <alignment horizontal="left" vertical="center" indent="1"/>
    </xf>
    <xf numFmtId="0" fontId="0" fillId="12" borderId="11" xfId="0" applyFont="1" applyFill="1" applyBorder="1" applyAlignment="1">
      <alignment horizontal="left" vertical="center" indent="1"/>
    </xf>
    <xf numFmtId="0" fontId="0" fillId="11" borderId="6" xfId="0" applyFont="1" applyFill="1" applyBorder="1" applyAlignment="1">
      <alignment horizontal="left" vertical="center" indent="1"/>
    </xf>
    <xf numFmtId="0" fontId="0" fillId="3" borderId="12" xfId="0" applyFont="1" applyFill="1" applyBorder="1" applyAlignment="1">
      <alignment horizontal="center" vertical="center"/>
    </xf>
    <xf numFmtId="0" fontId="0" fillId="3" borderId="13" xfId="0" applyFont="1" applyFill="1" applyBorder="1" applyAlignment="1">
      <alignment horizontal="center" vertical="center"/>
    </xf>
    <xf numFmtId="0" fontId="0" fillId="5" borderId="13" xfId="0" applyFont="1" applyFill="1" applyBorder="1" applyAlignment="1">
      <alignment horizontal="center" vertical="center"/>
    </xf>
    <xf numFmtId="0" fontId="0" fillId="4" borderId="13" xfId="0" applyFont="1" applyFill="1" applyBorder="1" applyAlignment="1">
      <alignment horizontal="center" vertical="center"/>
    </xf>
    <xf numFmtId="0" fontId="0" fillId="4" borderId="10" xfId="0" applyFont="1" applyFill="1" applyBorder="1" applyAlignment="1">
      <alignment horizontal="center" vertical="center"/>
    </xf>
    <xf numFmtId="0" fontId="0" fillId="3" borderId="9" xfId="0" applyFont="1" applyFill="1" applyBorder="1" applyAlignment="1">
      <alignment horizontal="center" vertical="center"/>
    </xf>
    <xf numFmtId="0" fontId="0" fillId="4" borderId="14" xfId="0" applyFont="1" applyFill="1" applyBorder="1" applyAlignment="1">
      <alignment horizontal="center" vertical="center"/>
    </xf>
    <xf numFmtId="0" fontId="0" fillId="5" borderId="12" xfId="0" applyFont="1" applyFill="1" applyBorder="1" applyAlignment="1">
      <alignment horizontal="center" vertical="center"/>
    </xf>
    <xf numFmtId="0" fontId="0" fillId="5" borderId="10" xfId="0" applyFont="1" applyFill="1" applyBorder="1" applyAlignment="1">
      <alignment horizontal="center" vertical="center"/>
    </xf>
    <xf numFmtId="0" fontId="3" fillId="2" borderId="1" xfId="0" applyFont="1" applyFill="1" applyBorder="1" applyAlignment="1">
      <alignment horizontal="left" vertical="center" indent="1"/>
    </xf>
    <xf numFmtId="0" fontId="0" fillId="0" borderId="0" xfId="0" applyAlignment="1">
      <alignment horizontal="left"/>
    </xf>
  </cellXfs>
  <cellStyles count="1">
    <cellStyle name="Standard" xfId="0" builtinId="0"/>
  </cellStyles>
  <dxfs count="20">
    <dxf>
      <font>
        <b val="0"/>
        <i val="0"/>
        <strike val="0"/>
        <condense val="0"/>
        <extend val="0"/>
        <outline val="0"/>
        <shadow val="0"/>
        <u val="none"/>
        <vertAlign val="baseline"/>
        <sz val="10"/>
        <color theme="1"/>
        <name val="Arial"/>
        <family val="2"/>
        <scheme val="none"/>
      </font>
      <fill>
        <patternFill patternType="solid">
          <fgColor indexed="64"/>
          <bgColor theme="0"/>
        </patternFill>
      </fill>
      <alignment horizontal="left" vertical="center" textRotation="0" wrapText="0" indent="1"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0"/>
        <color theme="1"/>
        <name val="Arial"/>
        <family val="2"/>
        <scheme val="none"/>
      </font>
      <fill>
        <patternFill patternType="solid">
          <fgColor indexed="64"/>
          <bgColor theme="0"/>
        </patternFill>
      </fill>
      <alignment horizontal="left" vertical="center" textRotation="0" wrapText="0" indent="1"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0"/>
        <color theme="1"/>
        <name val="Arial"/>
        <family val="2"/>
        <scheme val="none"/>
      </font>
      <fill>
        <patternFill patternType="solid">
          <fgColor indexed="64"/>
          <bgColor theme="0"/>
        </patternFill>
      </fill>
      <alignment horizontal="left" vertical="center" textRotation="0" wrapText="0" indent="1"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0"/>
        <color theme="1"/>
        <name val="Arial"/>
        <family val="2"/>
        <scheme val="none"/>
      </font>
      <fill>
        <patternFill patternType="solid">
          <fgColor indexed="64"/>
          <bgColor theme="0"/>
        </patternFill>
      </fill>
      <alignment horizontal="left" vertical="center" textRotation="0" wrapText="0" indent="1" justifyLastLine="0" shrinkToFit="0" readingOrder="0"/>
      <border diagonalUp="0" diagonalDown="0" outline="0">
        <left style="medium">
          <color indexed="64"/>
        </left>
        <right/>
        <top style="thin">
          <color indexed="64"/>
        </top>
        <bottom/>
      </border>
    </dxf>
    <dxf>
      <font>
        <b val="0"/>
        <i val="0"/>
        <strike val="0"/>
        <condense val="0"/>
        <extend val="0"/>
        <outline val="0"/>
        <shadow val="0"/>
        <u val="none"/>
        <vertAlign val="baseline"/>
        <sz val="10"/>
        <color theme="1"/>
        <name val="Arial"/>
        <family val="2"/>
        <scheme val="none"/>
      </font>
      <fill>
        <patternFill patternType="solid">
          <fgColor indexed="64"/>
          <bgColor rgb="FFEAEAEA"/>
        </patternFill>
      </fill>
      <alignment horizontal="left" vertical="center" textRotation="0" wrapText="0" indent="1" justifyLastLine="0" shrinkToFit="0" readingOrder="0"/>
      <border diagonalUp="0" diagonalDown="0">
        <left style="medium">
          <color indexed="64"/>
        </left>
        <right style="medium">
          <color indexed="64"/>
        </right>
        <top style="thin">
          <color indexed="64"/>
        </top>
        <bottom/>
        <vertical/>
      </border>
    </dxf>
    <dxf>
      <font>
        <strike val="0"/>
        <outline val="0"/>
        <shadow val="0"/>
        <u val="none"/>
        <vertAlign val="baseline"/>
        <name val="Arial"/>
        <family val="2"/>
        <scheme val="none"/>
      </font>
    </dxf>
    <dxf>
      <font>
        <strike val="0"/>
        <outline val="0"/>
        <shadow val="0"/>
        <u val="none"/>
        <vertAlign val="baseline"/>
        <name val="Arial"/>
        <family val="2"/>
        <scheme val="none"/>
      </font>
    </dxf>
    <dxf>
      <font>
        <strike val="0"/>
        <outline val="0"/>
        <shadow val="0"/>
        <u val="none"/>
        <vertAlign val="baseline"/>
        <name val="Arial"/>
        <family val="2"/>
        <scheme val="none"/>
      </font>
    </dxf>
    <dxf>
      <font>
        <strike val="0"/>
        <outline val="0"/>
        <shadow val="0"/>
        <u val="none"/>
        <vertAlign val="baseline"/>
        <name val="Arial"/>
        <family val="2"/>
        <scheme val="none"/>
      </font>
    </dxf>
    <dxf>
      <font>
        <strike val="0"/>
        <outline val="0"/>
        <shadow val="0"/>
        <u val="none"/>
        <vertAlign val="baseline"/>
        <name val="Arial"/>
        <family val="2"/>
        <scheme val="none"/>
      </font>
    </dxf>
    <dxf>
      <font>
        <strike val="0"/>
        <outline val="0"/>
        <shadow val="0"/>
        <u val="none"/>
        <vertAlign val="baseline"/>
        <name val="Arial"/>
        <family val="2"/>
        <scheme val="none"/>
      </font>
    </dxf>
    <dxf>
      <font>
        <strike val="0"/>
        <outline val="0"/>
        <shadow val="0"/>
        <u val="none"/>
        <vertAlign val="baseline"/>
        <name val="Arial"/>
        <family val="2"/>
        <scheme val="none"/>
      </font>
    </dxf>
    <dxf>
      <font>
        <strike val="0"/>
        <outline val="0"/>
        <shadow val="0"/>
        <u val="none"/>
        <vertAlign val="baseline"/>
        <name val="Arial"/>
        <family val="2"/>
        <scheme val="none"/>
      </font>
    </dxf>
    <dxf>
      <font>
        <strike val="0"/>
        <outline val="0"/>
        <shadow val="0"/>
        <u val="none"/>
        <vertAlign val="baseline"/>
        <name val="Arial"/>
        <family val="2"/>
        <scheme val="none"/>
      </font>
    </dxf>
    <dxf>
      <border outline="0">
        <right style="medium">
          <color indexed="64"/>
        </right>
        <bottom style="medium">
          <color indexed="64"/>
        </bottom>
      </border>
    </dxf>
    <dxf>
      <font>
        <b val="0"/>
        <i val="0"/>
        <strike val="0"/>
        <condense val="0"/>
        <extend val="0"/>
        <outline val="0"/>
        <shadow val="0"/>
        <u val="none"/>
        <vertAlign val="baseline"/>
        <sz val="10"/>
        <color theme="1"/>
        <name val="Arial"/>
        <family val="2"/>
        <scheme val="none"/>
      </font>
      <fill>
        <patternFill patternType="solid">
          <fgColor indexed="64"/>
          <bgColor theme="0"/>
        </patternFill>
      </fill>
      <alignment horizontal="left" vertical="center" textRotation="0" wrapText="0" indent="1" justifyLastLine="0" shrinkToFit="0" readingOrder="0"/>
    </dxf>
    <dxf>
      <font>
        <b/>
        <i val="0"/>
        <strike val="0"/>
        <condense val="0"/>
        <extend val="0"/>
        <outline val="0"/>
        <shadow val="0"/>
        <u val="none"/>
        <vertAlign val="baseline"/>
        <sz val="11"/>
        <color auto="1"/>
        <name val="Arial"/>
        <family val="2"/>
        <scheme val="none"/>
      </font>
      <fill>
        <patternFill patternType="solid">
          <fgColor indexed="64"/>
          <bgColor theme="2" tint="-0.249977111117893"/>
        </patternFill>
      </fill>
      <alignment horizontal="left" vertical="center" textRotation="0" wrapText="0" indent="1" justifyLastLine="0" shrinkToFit="0" readingOrder="0"/>
    </dxf>
    <dxf>
      <fill>
        <patternFill>
          <bgColor rgb="FFFFC000"/>
        </patternFill>
      </fill>
    </dxf>
    <dxf>
      <fill>
        <patternFill>
          <bgColor rgb="FFFF0000"/>
        </patternFill>
      </fill>
    </dxf>
    <dxf>
      <fill>
        <patternFill>
          <bgColor rgb="FF00B050"/>
        </patternFill>
      </fill>
    </dxf>
  </dxfs>
  <tableStyles count="0" defaultTableStyle="TableStyleMedium2" defaultPivotStyle="PivotStyleLight16"/>
  <colors>
    <mruColors>
      <color rgb="FFEAEAEA"/>
      <color rgb="FFFC96F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8" Type="http://schemas.openxmlformats.org/officeDocument/2006/relationships/image" Target="../media/image9.png"/><Relationship Id="rId3" Type="http://schemas.openxmlformats.org/officeDocument/2006/relationships/image" Target="../media/image4.png"/><Relationship Id="rId7" Type="http://schemas.openxmlformats.org/officeDocument/2006/relationships/image" Target="../media/image8.png"/><Relationship Id="rId2" Type="http://schemas.openxmlformats.org/officeDocument/2006/relationships/image" Target="../media/image3.png"/><Relationship Id="rId1" Type="http://schemas.openxmlformats.org/officeDocument/2006/relationships/image" Target="../media/image2.png"/><Relationship Id="rId6" Type="http://schemas.openxmlformats.org/officeDocument/2006/relationships/image" Target="../media/image7.png"/><Relationship Id="rId5" Type="http://schemas.openxmlformats.org/officeDocument/2006/relationships/image" Target="../media/image6.png"/><Relationship Id="rId4" Type="http://schemas.openxmlformats.org/officeDocument/2006/relationships/image" Target="../media/image5.png"/><Relationship Id="rId9" Type="http://schemas.openxmlformats.org/officeDocument/2006/relationships/image" Target="../media/image10.png"/></Relationships>
</file>

<file path=xl/drawings/drawing1.xml><?xml version="1.0" encoding="utf-8"?>
<xdr:wsDr xmlns:xdr="http://schemas.openxmlformats.org/drawingml/2006/spreadsheetDrawing" xmlns:a="http://schemas.openxmlformats.org/drawingml/2006/main">
  <xdr:twoCellAnchor editAs="oneCell">
    <xdr:from>
      <xdr:col>0</xdr:col>
      <xdr:colOff>2</xdr:colOff>
      <xdr:row>0</xdr:row>
      <xdr:rowOff>0</xdr:rowOff>
    </xdr:from>
    <xdr:to>
      <xdr:col>0</xdr:col>
      <xdr:colOff>857027</xdr:colOff>
      <xdr:row>0</xdr:row>
      <xdr:rowOff>288000</xdr:rowOff>
    </xdr:to>
    <xdr:pic>
      <xdr:nvPicPr>
        <xdr:cNvPr id="4" name="Grafik 3">
          <a:extLst>
            <a:ext uri="{FF2B5EF4-FFF2-40B4-BE49-F238E27FC236}">
              <a16:creationId xmlns:a16="http://schemas.microsoft.com/office/drawing/2014/main" id="{065856B5-512E-4E30-8BF8-A6049C68216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 y="0"/>
          <a:ext cx="857025" cy="288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9</xdr:col>
      <xdr:colOff>1864737</xdr:colOff>
      <xdr:row>2</xdr:row>
      <xdr:rowOff>3351273</xdr:rowOff>
    </xdr:from>
    <xdr:to>
      <xdr:col>9</xdr:col>
      <xdr:colOff>2219325</xdr:colOff>
      <xdr:row>2</xdr:row>
      <xdr:rowOff>3711273</xdr:rowOff>
    </xdr:to>
    <xdr:pic>
      <xdr:nvPicPr>
        <xdr:cNvPr id="3" name="Grafik 2">
          <a:extLst>
            <a:ext uri="{FF2B5EF4-FFF2-40B4-BE49-F238E27FC236}">
              <a16:creationId xmlns:a16="http://schemas.microsoft.com/office/drawing/2014/main" id="{962CCCFD-6989-4192-82F9-34D140986855}"/>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5334337" y="4179948"/>
          <a:ext cx="354588" cy="360000"/>
        </a:xfrm>
        <a:prstGeom prst="rect">
          <a:avLst/>
        </a:prstGeom>
      </xdr:spPr>
    </xdr:pic>
    <xdr:clientData/>
  </xdr:twoCellAnchor>
  <xdr:twoCellAnchor editAs="oneCell">
    <xdr:from>
      <xdr:col>2</xdr:col>
      <xdr:colOff>2325468</xdr:colOff>
      <xdr:row>2</xdr:row>
      <xdr:rowOff>3341386</xdr:rowOff>
    </xdr:from>
    <xdr:to>
      <xdr:col>2</xdr:col>
      <xdr:colOff>2685468</xdr:colOff>
      <xdr:row>2</xdr:row>
      <xdr:rowOff>3701386</xdr:rowOff>
    </xdr:to>
    <xdr:pic>
      <xdr:nvPicPr>
        <xdr:cNvPr id="6" name="Grafik 5">
          <a:extLst>
            <a:ext uri="{FF2B5EF4-FFF2-40B4-BE49-F238E27FC236}">
              <a16:creationId xmlns:a16="http://schemas.microsoft.com/office/drawing/2014/main" id="{83A295C6-66D6-4F4D-BD53-E3DAA3CE0C7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192618" y="4170061"/>
          <a:ext cx="360000" cy="360000"/>
        </a:xfrm>
        <a:prstGeom prst="rect">
          <a:avLst/>
        </a:prstGeom>
      </xdr:spPr>
    </xdr:pic>
    <xdr:clientData/>
  </xdr:twoCellAnchor>
  <xdr:twoCellAnchor editAs="oneCell">
    <xdr:from>
      <xdr:col>3</xdr:col>
      <xdr:colOff>2295862</xdr:colOff>
      <xdr:row>2</xdr:row>
      <xdr:rowOff>3343803</xdr:rowOff>
    </xdr:from>
    <xdr:to>
      <xdr:col>3</xdr:col>
      <xdr:colOff>2655862</xdr:colOff>
      <xdr:row>2</xdr:row>
      <xdr:rowOff>3703803</xdr:rowOff>
    </xdr:to>
    <xdr:pic>
      <xdr:nvPicPr>
        <xdr:cNvPr id="8" name="Grafik 7">
          <a:extLst>
            <a:ext uri="{FF2B5EF4-FFF2-40B4-BE49-F238E27FC236}">
              <a16:creationId xmlns:a16="http://schemas.microsoft.com/office/drawing/2014/main" id="{0DFF7749-6C3D-4F98-BDC9-D9457AA49938}"/>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8906212" y="4172478"/>
          <a:ext cx="360000" cy="360000"/>
        </a:xfrm>
        <a:prstGeom prst="rect">
          <a:avLst/>
        </a:prstGeom>
      </xdr:spPr>
    </xdr:pic>
    <xdr:clientData/>
  </xdr:twoCellAnchor>
  <xdr:twoCellAnchor editAs="oneCell">
    <xdr:from>
      <xdr:col>4</xdr:col>
      <xdr:colOff>2387409</xdr:colOff>
      <xdr:row>2</xdr:row>
      <xdr:rowOff>3344136</xdr:rowOff>
    </xdr:from>
    <xdr:to>
      <xdr:col>4</xdr:col>
      <xdr:colOff>2747409</xdr:colOff>
      <xdr:row>2</xdr:row>
      <xdr:rowOff>3704136</xdr:rowOff>
    </xdr:to>
    <xdr:pic>
      <xdr:nvPicPr>
        <xdr:cNvPr id="10" name="Grafik 9">
          <a:extLst>
            <a:ext uri="{FF2B5EF4-FFF2-40B4-BE49-F238E27FC236}">
              <a16:creationId xmlns:a16="http://schemas.microsoft.com/office/drawing/2014/main" id="{6DCAA755-3F16-4458-8AE4-B159F9EFF9DD}"/>
            </a:ext>
          </a:extLst>
        </xdr:cNvPr>
        <xdr:cNvPicPr>
          <a:picLocks/>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1712384" y="4172811"/>
          <a:ext cx="360000" cy="360000"/>
        </a:xfrm>
        <a:prstGeom prst="rect">
          <a:avLst/>
        </a:prstGeom>
      </xdr:spPr>
    </xdr:pic>
    <xdr:clientData/>
  </xdr:twoCellAnchor>
  <xdr:twoCellAnchor editAs="oneCell">
    <xdr:from>
      <xdr:col>5</xdr:col>
      <xdr:colOff>2296356</xdr:colOff>
      <xdr:row>2</xdr:row>
      <xdr:rowOff>3341176</xdr:rowOff>
    </xdr:from>
    <xdr:to>
      <xdr:col>5</xdr:col>
      <xdr:colOff>2656356</xdr:colOff>
      <xdr:row>2</xdr:row>
      <xdr:rowOff>3701176</xdr:rowOff>
    </xdr:to>
    <xdr:pic>
      <xdr:nvPicPr>
        <xdr:cNvPr id="12" name="Grafik 11">
          <a:extLst>
            <a:ext uri="{FF2B5EF4-FFF2-40B4-BE49-F238E27FC236}">
              <a16:creationId xmlns:a16="http://schemas.microsoft.com/office/drawing/2014/main" id="{40946CC2-944D-42AF-BBD6-4A66F2FD0627}"/>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14421681" y="4169851"/>
          <a:ext cx="360000" cy="360000"/>
        </a:xfrm>
        <a:prstGeom prst="rect">
          <a:avLst/>
        </a:prstGeom>
      </xdr:spPr>
    </xdr:pic>
    <xdr:clientData/>
  </xdr:twoCellAnchor>
  <xdr:twoCellAnchor editAs="oneCell">
    <xdr:from>
      <xdr:col>6</xdr:col>
      <xdr:colOff>2783677</xdr:colOff>
      <xdr:row>2</xdr:row>
      <xdr:rowOff>3348292</xdr:rowOff>
    </xdr:from>
    <xdr:to>
      <xdr:col>6</xdr:col>
      <xdr:colOff>3143677</xdr:colOff>
      <xdr:row>2</xdr:row>
      <xdr:rowOff>3708292</xdr:rowOff>
    </xdr:to>
    <xdr:pic>
      <xdr:nvPicPr>
        <xdr:cNvPr id="14" name="Grafik 13">
          <a:extLst>
            <a:ext uri="{FF2B5EF4-FFF2-40B4-BE49-F238E27FC236}">
              <a16:creationId xmlns:a16="http://schemas.microsoft.com/office/drawing/2014/main" id="{BAC5B8F5-4CE9-4629-BC7C-34CB36BBB05C}"/>
            </a:ext>
          </a:extLst>
        </xdr:cNvPr>
        <xdr:cNvPicPr>
          <a:picLocks/>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7623627" y="4176967"/>
          <a:ext cx="360000" cy="360000"/>
        </a:xfrm>
        <a:prstGeom prst="rect">
          <a:avLst/>
        </a:prstGeom>
      </xdr:spPr>
    </xdr:pic>
    <xdr:clientData/>
  </xdr:twoCellAnchor>
  <xdr:twoCellAnchor editAs="oneCell">
    <xdr:from>
      <xdr:col>7</xdr:col>
      <xdr:colOff>2300812</xdr:colOff>
      <xdr:row>2</xdr:row>
      <xdr:rowOff>3342857</xdr:rowOff>
    </xdr:from>
    <xdr:to>
      <xdr:col>7</xdr:col>
      <xdr:colOff>2660812</xdr:colOff>
      <xdr:row>2</xdr:row>
      <xdr:rowOff>3702857</xdr:rowOff>
    </xdr:to>
    <xdr:pic>
      <xdr:nvPicPr>
        <xdr:cNvPr id="16" name="Grafik 15">
          <a:extLst>
            <a:ext uri="{FF2B5EF4-FFF2-40B4-BE49-F238E27FC236}">
              <a16:creationId xmlns:a16="http://schemas.microsoft.com/office/drawing/2014/main" id="{B12BCAD3-BAC8-4CDF-A145-AA7A5B98751B}"/>
            </a:ext>
          </a:extLst>
        </xdr:cNvPr>
        <xdr:cNvPicPr>
          <a:picLocks/>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20341162" y="4171532"/>
          <a:ext cx="360000" cy="360000"/>
        </a:xfrm>
        <a:prstGeom prst="rect">
          <a:avLst/>
        </a:prstGeom>
      </xdr:spPr>
    </xdr:pic>
    <xdr:clientData/>
  </xdr:twoCellAnchor>
  <xdr:twoCellAnchor editAs="oneCell">
    <xdr:from>
      <xdr:col>8</xdr:col>
      <xdr:colOff>2291136</xdr:colOff>
      <xdr:row>2</xdr:row>
      <xdr:rowOff>3341423</xdr:rowOff>
    </xdr:from>
    <xdr:to>
      <xdr:col>8</xdr:col>
      <xdr:colOff>2651136</xdr:colOff>
      <xdr:row>2</xdr:row>
      <xdr:rowOff>3701423</xdr:rowOff>
    </xdr:to>
    <xdr:pic>
      <xdr:nvPicPr>
        <xdr:cNvPr id="18" name="Grafik 17">
          <a:extLst>
            <a:ext uri="{FF2B5EF4-FFF2-40B4-BE49-F238E27FC236}">
              <a16:creationId xmlns:a16="http://schemas.microsoft.com/office/drawing/2014/main" id="{7ADA56FA-E640-4CD4-A4E7-07CE93ECC259}"/>
            </a:ext>
          </a:extLst>
        </xdr:cNvPr>
        <xdr:cNvPicPr>
          <a:picLocks/>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23046111" y="4170098"/>
          <a:ext cx="360000" cy="360000"/>
        </a:xfrm>
        <a:prstGeom prst="rect">
          <a:avLst/>
        </a:prstGeom>
      </xdr:spPr>
    </xdr:pic>
    <xdr:clientData/>
  </xdr:twoCellAnchor>
  <xdr:twoCellAnchor editAs="oneCell">
    <xdr:from>
      <xdr:col>0</xdr:col>
      <xdr:colOff>0</xdr:colOff>
      <xdr:row>0</xdr:row>
      <xdr:rowOff>0</xdr:rowOff>
    </xdr:from>
    <xdr:to>
      <xdr:col>0</xdr:col>
      <xdr:colOff>837162</xdr:colOff>
      <xdr:row>0</xdr:row>
      <xdr:rowOff>288000</xdr:rowOff>
    </xdr:to>
    <xdr:pic>
      <xdr:nvPicPr>
        <xdr:cNvPr id="13" name="Grafik 12">
          <a:extLst>
            <a:ext uri="{FF2B5EF4-FFF2-40B4-BE49-F238E27FC236}">
              <a16:creationId xmlns:a16="http://schemas.microsoft.com/office/drawing/2014/main" id="{17F6BC55-FDD9-4760-B015-59CADA901109}"/>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0" y="0"/>
          <a:ext cx="837162" cy="288000"/>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1D8AD8DF-DC33-C04A-AF2E-335F8D78B4A1}" name="Tabelle1" displayName="Tabelle1" ref="A2:N16" totalsRowShown="0" headerRowDxfId="16" dataDxfId="15" tableBorderDxfId="14">
  <tableColumns count="14">
    <tableColumn id="1" xr3:uid="{9B786D2A-1D86-6C48-AACD-22DDEADA7D50}" name="Spalte1" dataDxfId="13"/>
    <tableColumn id="2" xr3:uid="{191DE916-BD2D-AC4E-9202-DAE6DB9E1515}" name="Tätigkeit, die zur Bearbeitung führt" dataDxfId="12"/>
    <tableColumn id="3" xr3:uid="{8A017638-AEA9-754E-881F-F056F0B8FE35}" name="Kategorie der betroffenen Personen" dataDxfId="11"/>
    <tableColumn id="4" xr3:uid="{D372E867-2020-3244-9C9B-F8F8017C482D}" name="Anzahl betroffenen Personen" dataDxfId="10"/>
    <tableColumn id="5" xr3:uid="{15B58BE4-42FD-F446-929F-2AFEAF0C9DDD}" name="Kategorie der Personendaten" dataDxfId="9"/>
    <tableColumn id="6" xr3:uid="{080C2BC7-8725-E248-AA6F-2DF9C4B1CDA9}" name="Kategorie der Empfänger:innen" dataDxfId="8"/>
    <tableColumn id="7" xr3:uid="{3290A93D-1956-9C4A-A88A-2E65A479A7B0}" name="Auflistung Empfänger:innen (optional)" dataDxfId="7"/>
    <tableColumn id="8" xr3:uid="{27CB95EC-A4BA-924C-8AE6-1D89EB05EB61}" name="Name der Applikationen" dataDxfId="6"/>
    <tableColumn id="9" xr3:uid="{BF5F7FD4-6328-DA49-A21E-6A3DFA01DA3A}" name="Aufbewahrungsdauer" dataDxfId="5"/>
    <tableColumn id="10" xr3:uid="{763C1A75-2888-0344-98ED-B1BBEE099614}" name="Risikobetrachtung" dataDxfId="4">
      <calculatedColumnFormula>IF(ISNUMBER(Verzeichnis!$N3), IF(Verzeichnis!$N3&gt;1.3, "Hohes Risiko", IF(Verzeichnis!$N3&gt;1.1, "Mittleres Risiko", "Niedriges Risiko")), "")</calculatedColumnFormula>
    </tableColumn>
    <tableColumn id="11" xr3:uid="{1C43E168-FD0E-3E46-9513-6140220A9B6B}" name="Spalte2" dataDxfId="3">
      <calculatedColumnFormula>IF(Verzeichnis!$D3&gt;250,1.2,1)</calculatedColumnFormula>
    </tableColumn>
    <tableColumn id="12" xr3:uid="{8FD6D159-9252-5A4B-B18E-D3C8AAD06B3D}" name="Spalte3" dataDxfId="2">
      <calculatedColumnFormula>IF(Verzeichnis!$E3="Besonders schützenswerte Personendaten", 1.2, IF(Verzeichnis!$E3="Gewöhnliche Personendaten", 1, ""))</calculatedColumnFormula>
    </tableColumn>
    <tableColumn id="13" xr3:uid="{C9D41570-7996-6F41-BAA5-D69E41781C5E}" name="Spalte4" dataDxfId="1">
      <calculatedColumnFormula>IF(Verzeichnis!$F3="Extern", 1.1, IF(Verzeichnis!$F3="Intern", 1, ""))</calculatedColumnFormula>
    </tableColumn>
    <tableColumn id="14" xr3:uid="{67780978-9DBF-1A44-A692-160A636C41D6}" name="Spalte5" dataDxfId="0">
      <calculatedColumnFormula>IF(OR(Verzeichnis!$K3="",Verzeichnis!$L3="",Verzeichnis!$M3=""), "", Verzeichnis!$K3*Verzeichnis!$L3*Verzeichnis!$M3)</calculatedColumnFormula>
    </tableColumn>
  </tableColumns>
  <tableStyleInfo name="TableStyleMedium2" showFirstColumn="0" showLastColumn="0" showRowStripes="1" showColumnStripes="0"/>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05CE5E-487E-4FC2-A6BE-06C944682C2A}">
  <sheetPr codeName="Tabelle1"/>
  <dimension ref="A1:B13"/>
  <sheetViews>
    <sheetView showGridLines="0" tabSelected="1" zoomScaleNormal="100" workbookViewId="0">
      <selection activeCell="B1" sqref="B1"/>
    </sheetView>
  </sheetViews>
  <sheetFormatPr baseColWidth="10" defaultRowHeight="12.75" x14ac:dyDescent="0.2"/>
  <cols>
    <col min="1" max="1" width="20.28515625" customWidth="1"/>
    <col min="2" max="2" width="28.85546875" customWidth="1"/>
  </cols>
  <sheetData>
    <row r="1" spans="1:2" ht="45.75" customHeight="1" x14ac:dyDescent="0.2"/>
    <row r="2" spans="1:2" ht="20.25" x14ac:dyDescent="0.3">
      <c r="A2" s="2" t="s">
        <v>1</v>
      </c>
    </row>
    <row r="3" spans="1:2" x14ac:dyDescent="0.2">
      <c r="A3" s="1"/>
      <c r="B3" s="1"/>
    </row>
    <row r="4" spans="1:2" ht="24.75" customHeight="1" x14ac:dyDescent="0.2">
      <c r="A4" s="50" t="s">
        <v>0</v>
      </c>
      <c r="B4" s="50"/>
    </row>
    <row r="5" spans="1:2" ht="15" x14ac:dyDescent="0.25">
      <c r="A5" s="5" t="s">
        <v>2</v>
      </c>
      <c r="B5" s="6"/>
    </row>
    <row r="6" spans="1:2" x14ac:dyDescent="0.2">
      <c r="A6" s="5" t="s">
        <v>3</v>
      </c>
      <c r="B6" s="7"/>
    </row>
    <row r="7" spans="1:2" x14ac:dyDescent="0.2">
      <c r="A7" s="5" t="s">
        <v>4</v>
      </c>
      <c r="B7" s="7"/>
    </row>
    <row r="8" spans="1:2" x14ac:dyDescent="0.2">
      <c r="A8" s="5" t="s">
        <v>5</v>
      </c>
      <c r="B8" s="7"/>
    </row>
    <row r="9" spans="1:2" x14ac:dyDescent="0.2">
      <c r="A9" s="5" t="s">
        <v>6</v>
      </c>
      <c r="B9" s="7"/>
    </row>
    <row r="10" spans="1:2" x14ac:dyDescent="0.2">
      <c r="A10" s="5" t="s">
        <v>7</v>
      </c>
      <c r="B10" s="7"/>
    </row>
    <row r="11" spans="1:2" x14ac:dyDescent="0.2">
      <c r="A11" s="5" t="s">
        <v>8</v>
      </c>
      <c r="B11" s="7"/>
    </row>
    <row r="13" spans="1:2" x14ac:dyDescent="0.2">
      <c r="A13" s="3"/>
    </row>
  </sheetData>
  <mergeCells count="1">
    <mergeCell ref="A4:B4"/>
  </mergeCells>
  <pageMargins left="0.7" right="0.7" top="0.78740157499999996" bottom="0.78740157499999996"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D6F1E7-AB71-45BB-A0A4-2F2CBD0AB3F5}">
  <sheetPr codeName="Tabelle2">
    <pageSetUpPr fitToPage="1"/>
  </sheetPr>
  <dimension ref="A1:O16"/>
  <sheetViews>
    <sheetView showGridLines="0" zoomScaleNormal="100" workbookViewId="0">
      <selection activeCell="A3" sqref="A3"/>
    </sheetView>
  </sheetViews>
  <sheetFormatPr baseColWidth="10" defaultRowHeight="12.75" outlineLevelCol="1" x14ac:dyDescent="0.2"/>
  <cols>
    <col min="1" max="1" width="17.28515625" customWidth="1"/>
    <col min="2" max="2" width="40.7109375" customWidth="1"/>
    <col min="3" max="3" width="41.140625" customWidth="1"/>
    <col min="4" max="4" width="40.7109375" customWidth="1"/>
    <col min="5" max="5" width="42" customWidth="1"/>
    <col min="6" max="6" width="40.7109375" customWidth="1"/>
    <col min="7" max="7" width="48" customWidth="1"/>
    <col min="8" max="9" width="40.7109375" customWidth="1"/>
    <col min="10" max="10" width="34.28515625" customWidth="1"/>
    <col min="11" max="14" width="12.7109375" hidden="1" customWidth="1" outlineLevel="1"/>
    <col min="15" max="15" width="11.28515625" collapsed="1"/>
  </cols>
  <sheetData>
    <row r="1" spans="1:14" ht="45.75" customHeight="1" thickBot="1" x14ac:dyDescent="0.25">
      <c r="A1" s="51"/>
      <c r="B1" s="51"/>
      <c r="C1" s="51"/>
      <c r="D1" s="51"/>
      <c r="E1" s="51"/>
      <c r="F1" s="51"/>
      <c r="G1" s="51"/>
      <c r="H1" s="51"/>
      <c r="I1" s="51"/>
      <c r="J1" s="51"/>
    </row>
    <row r="2" spans="1:14" s="10" customFormat="1" ht="20.100000000000001" customHeight="1" thickBot="1" x14ac:dyDescent="0.25">
      <c r="A2" s="14" t="s">
        <v>48</v>
      </c>
      <c r="B2" s="8" t="s">
        <v>47</v>
      </c>
      <c r="C2" s="9" t="s">
        <v>11</v>
      </c>
      <c r="D2" s="9" t="s">
        <v>20</v>
      </c>
      <c r="E2" s="9" t="s">
        <v>10</v>
      </c>
      <c r="F2" s="9" t="s">
        <v>27</v>
      </c>
      <c r="G2" s="9" t="s">
        <v>53</v>
      </c>
      <c r="H2" s="9" t="s">
        <v>19</v>
      </c>
      <c r="I2" s="9" t="s">
        <v>9</v>
      </c>
      <c r="J2" s="32" t="s">
        <v>28</v>
      </c>
      <c r="K2" s="8" t="s">
        <v>49</v>
      </c>
      <c r="L2" s="15" t="s">
        <v>50</v>
      </c>
      <c r="M2" s="15" t="s">
        <v>51</v>
      </c>
      <c r="N2" s="15" t="s">
        <v>52</v>
      </c>
    </row>
    <row r="3" spans="1:14" s="13" customFormat="1" ht="297" customHeight="1" thickBot="1" x14ac:dyDescent="0.25">
      <c r="A3" s="16"/>
      <c r="B3" s="11" t="s">
        <v>54</v>
      </c>
      <c r="C3" s="17" t="s">
        <v>61</v>
      </c>
      <c r="D3" s="17" t="s">
        <v>55</v>
      </c>
      <c r="E3" s="17" t="s">
        <v>62</v>
      </c>
      <c r="F3" s="12" t="s">
        <v>56</v>
      </c>
      <c r="G3" s="17" t="s">
        <v>57</v>
      </c>
      <c r="H3" s="12" t="s">
        <v>58</v>
      </c>
      <c r="I3" s="17" t="s">
        <v>59</v>
      </c>
      <c r="J3" s="33" t="s">
        <v>60</v>
      </c>
      <c r="K3" s="18" t="s">
        <v>26</v>
      </c>
      <c r="L3" s="19" t="s">
        <v>10</v>
      </c>
      <c r="M3" s="19" t="s">
        <v>27</v>
      </c>
      <c r="N3" s="19" t="s">
        <v>28</v>
      </c>
    </row>
    <row r="4" spans="1:14" ht="20.100000000000001" customHeight="1" x14ac:dyDescent="0.2">
      <c r="A4" s="41" t="s">
        <v>34</v>
      </c>
      <c r="B4" s="37" t="s">
        <v>31</v>
      </c>
      <c r="C4" s="20"/>
      <c r="D4" s="21"/>
      <c r="E4" s="22"/>
      <c r="F4" s="22"/>
      <c r="G4" s="22"/>
      <c r="H4" s="22"/>
      <c r="I4" s="22"/>
      <c r="J4" s="34" t="str">
        <f>IF(ISNUMBER(Verzeichnis!$N4), IF(Verzeichnis!$N4&gt;1.3, "Hohes Risiko", IF(Verzeichnis!$N4&gt;1.1, "Mittleres Risiko", "Niedriges Risiko")), "")</f>
        <v/>
      </c>
      <c r="K4" s="23">
        <f>IF(Verzeichnis!$D4&gt;250,1.2,1)</f>
        <v>1</v>
      </c>
      <c r="L4" s="24" t="str">
        <f>IF(Verzeichnis!$E4="Besonders schützenswerte Personendaten", 1.2, IF(Verzeichnis!$E4="Gewöhnliche Personendaten", 1, ""))</f>
        <v/>
      </c>
      <c r="M4" s="24" t="str">
        <f>IF(Verzeichnis!$F4="Extern", 1.1, IF(Verzeichnis!$F4="Intern", 1, ""))</f>
        <v/>
      </c>
      <c r="N4" s="24" t="str">
        <f>IF(OR(Verzeichnis!$K4="",Verzeichnis!$L4="",Verzeichnis!$M4=""), "", Verzeichnis!$K4*Verzeichnis!$L4*Verzeichnis!$M4)</f>
        <v/>
      </c>
    </row>
    <row r="5" spans="1:14" ht="20.100000000000001" customHeight="1" x14ac:dyDescent="0.2">
      <c r="A5" s="42" t="s">
        <v>34</v>
      </c>
      <c r="B5" s="38" t="s">
        <v>33</v>
      </c>
      <c r="C5" s="25"/>
      <c r="D5" s="26"/>
      <c r="E5" s="27"/>
      <c r="F5" s="27"/>
      <c r="G5" s="27"/>
      <c r="H5" s="27"/>
      <c r="I5" s="27"/>
      <c r="J5" s="35" t="str">
        <f>IF(ISNUMBER(Verzeichnis!$N5), IF(Verzeichnis!$N5&gt;1.3, "Hohes Risiko", IF(Verzeichnis!$N5&gt;1.1, "Mittleres Risiko", "Niedriges Risiko")), "")</f>
        <v/>
      </c>
      <c r="K5" s="25">
        <f>IF(Verzeichnis!$D5&gt;250,1.2,1)</f>
        <v>1</v>
      </c>
      <c r="L5" s="27" t="str">
        <f>IF(Verzeichnis!$E5="Besonders schützenswerte Personendaten", 1.2, IF(Verzeichnis!$E5="Gewöhnliche Personendaten", 1, ""))</f>
        <v/>
      </c>
      <c r="M5" s="27" t="str">
        <f>IF(Verzeichnis!$F5="Extern", 1.1, IF(Verzeichnis!$F5="Intern", 1, ""))</f>
        <v/>
      </c>
      <c r="N5" s="27" t="str">
        <f>IF(OR(Verzeichnis!$K5="",Verzeichnis!$L5="",Verzeichnis!$M5=""), "", Verzeichnis!$K5*Verzeichnis!$L5*Verzeichnis!$M5)</f>
        <v/>
      </c>
    </row>
    <row r="6" spans="1:14" ht="20.100000000000001" customHeight="1" thickBot="1" x14ac:dyDescent="0.25">
      <c r="A6" s="46" t="s">
        <v>34</v>
      </c>
      <c r="B6" s="39" t="s">
        <v>32</v>
      </c>
      <c r="C6" s="23"/>
      <c r="D6" s="28"/>
      <c r="E6" s="24"/>
      <c r="F6" s="24"/>
      <c r="G6" s="24"/>
      <c r="H6" s="24"/>
      <c r="I6" s="24"/>
      <c r="J6" s="35" t="str">
        <f>IF(ISNUMBER(Verzeichnis!$N6), IF(Verzeichnis!$N6&gt;1.3, "Hohes Risiko", IF(Verzeichnis!$N6&gt;1.1, "Mittleres Risiko", "Niedriges Risiko")), "")</f>
        <v/>
      </c>
      <c r="K6" s="23">
        <f>IF(Verzeichnis!$D6&gt;250,1.2,1)</f>
        <v>1</v>
      </c>
      <c r="L6" s="24" t="str">
        <f>IF(Verzeichnis!$E6="Besonders schützenswerte Personendaten", 1.2, IF(Verzeichnis!$E6="Gewöhnliche Personendaten", 1, ""))</f>
        <v/>
      </c>
      <c r="M6" s="24" t="str">
        <f>IF(Verzeichnis!$F6="Extern", 1.1, IF(Verzeichnis!$F6="Intern", 1, ""))</f>
        <v/>
      </c>
      <c r="N6" s="24" t="str">
        <f>IF(OR(Verzeichnis!$K6="",Verzeichnis!$L6="",Verzeichnis!$M6=""), "", Verzeichnis!$K6*Verzeichnis!$L6*Verzeichnis!$M6)</f>
        <v/>
      </c>
    </row>
    <row r="7" spans="1:14" ht="20.100000000000001" customHeight="1" x14ac:dyDescent="0.2">
      <c r="A7" s="48" t="s">
        <v>42</v>
      </c>
      <c r="B7" s="40" t="s">
        <v>35</v>
      </c>
      <c r="C7" s="29"/>
      <c r="D7" s="30"/>
      <c r="E7" s="31"/>
      <c r="F7" s="31"/>
      <c r="G7" s="31"/>
      <c r="H7" s="31"/>
      <c r="I7" s="31"/>
      <c r="J7" s="34" t="str">
        <f>IF(ISNUMBER(Verzeichnis!$N7), IF(Verzeichnis!$N7&gt;1.3, "Hohes Risiko", IF(Verzeichnis!$N7&gt;1.1, "Mittleres Risiko", "Niedriges Risiko")), "")</f>
        <v/>
      </c>
      <c r="K7" s="25">
        <f>IF(Verzeichnis!$D7&gt;250,1.2,1)</f>
        <v>1</v>
      </c>
      <c r="L7" s="27" t="str">
        <f>IF(Verzeichnis!$E7="Besonders schützenswerte Personendaten", 1.2, IF(Verzeichnis!$E7="Gewöhnliche Personendaten", 1, ""))</f>
        <v/>
      </c>
      <c r="M7" s="27" t="str">
        <f>IF(Verzeichnis!$F7="Extern", 1.1, IF(Verzeichnis!$F7="Intern", 1, ""))</f>
        <v/>
      </c>
      <c r="N7" s="27" t="str">
        <f>IF(OR(Verzeichnis!$K7="",Verzeichnis!$L7="",Verzeichnis!$M7=""), "", Verzeichnis!$K7*Verzeichnis!$L7*Verzeichnis!$M7)</f>
        <v/>
      </c>
    </row>
    <row r="8" spans="1:14" ht="20.100000000000001" customHeight="1" x14ac:dyDescent="0.2">
      <c r="A8" s="43" t="s">
        <v>42</v>
      </c>
      <c r="B8" s="39" t="s">
        <v>36</v>
      </c>
      <c r="C8" s="23"/>
      <c r="D8" s="28"/>
      <c r="E8" s="24"/>
      <c r="F8" s="24"/>
      <c r="G8" s="24"/>
      <c r="H8" s="24"/>
      <c r="I8" s="24"/>
      <c r="J8" s="35" t="str">
        <f>IF(ISNUMBER(Verzeichnis!$N8), IF(Verzeichnis!$N8&gt;1.3, "Hohes Risiko", IF(Verzeichnis!$N8&gt;1.1, "Mittleres Risiko", "Niedriges Risiko")), "")</f>
        <v/>
      </c>
      <c r="K8" s="23">
        <f>IF(Verzeichnis!$D8&gt;250,1.2,1)</f>
        <v>1</v>
      </c>
      <c r="L8" s="24" t="str">
        <f>IF(Verzeichnis!$E8="Besonders schützenswerte Personendaten", 1.2, IF(Verzeichnis!$E8="Gewöhnliche Personendaten", 1, ""))</f>
        <v/>
      </c>
      <c r="M8" s="24" t="str">
        <f>IF(Verzeichnis!$F8="Extern", 1.1, IF(Verzeichnis!$F8="Intern", 1, ""))</f>
        <v/>
      </c>
      <c r="N8" s="24" t="str">
        <f>IF(OR(Verzeichnis!$K8="",Verzeichnis!$L8="",Verzeichnis!$M8=""), "", Verzeichnis!$K8*Verzeichnis!$L8*Verzeichnis!$M8)</f>
        <v/>
      </c>
    </row>
    <row r="9" spans="1:14" ht="20.100000000000001" customHeight="1" x14ac:dyDescent="0.2">
      <c r="A9" s="43" t="s">
        <v>42</v>
      </c>
      <c r="B9" s="38" t="s">
        <v>37</v>
      </c>
      <c r="C9" s="25"/>
      <c r="D9" s="26"/>
      <c r="E9" s="27"/>
      <c r="F9" s="27"/>
      <c r="G9" s="27"/>
      <c r="H9" s="27"/>
      <c r="I9" s="27"/>
      <c r="J9" s="35" t="str">
        <f>IF(ISNUMBER(Verzeichnis!$N9), IF(Verzeichnis!$N9&gt;1.3, "Hohes Risiko", IF(Verzeichnis!$N9&gt;1.1, "Mittleres Risiko", "Niedriges Risiko")), "")</f>
        <v/>
      </c>
      <c r="K9" s="25">
        <f>IF(Verzeichnis!$D9&gt;250,1.2,1)</f>
        <v>1</v>
      </c>
      <c r="L9" s="27" t="str">
        <f>IF(Verzeichnis!$E9="Besonders schützenswerte Personendaten", 1.2, IF(Verzeichnis!$E9="Gewöhnliche Personendaten", 1, ""))</f>
        <v/>
      </c>
      <c r="M9" s="27" t="str">
        <f>IF(Verzeichnis!$F9="Extern", 1.1, IF(Verzeichnis!$F9="Intern", 1, ""))</f>
        <v/>
      </c>
      <c r="N9" s="27" t="str">
        <f>IF(OR(Verzeichnis!$K9="",Verzeichnis!$L9="",Verzeichnis!$M9=""), "", Verzeichnis!$K9*Verzeichnis!$L9*Verzeichnis!$M9)</f>
        <v/>
      </c>
    </row>
    <row r="10" spans="1:14" ht="20.100000000000001" customHeight="1" x14ac:dyDescent="0.2">
      <c r="A10" s="43" t="s">
        <v>42</v>
      </c>
      <c r="B10" s="39" t="s">
        <v>38</v>
      </c>
      <c r="C10" s="23"/>
      <c r="D10" s="28"/>
      <c r="E10" s="24"/>
      <c r="F10" s="24"/>
      <c r="G10" s="24"/>
      <c r="H10" s="24"/>
      <c r="I10" s="24"/>
      <c r="J10" s="35" t="str">
        <f>IF(ISNUMBER(Verzeichnis!$N10), IF(Verzeichnis!$N10&gt;1.3, "Hohes Risiko", IF(Verzeichnis!$N10&gt;1.1, "Mittleres Risiko", "Niedriges Risiko")), "")</f>
        <v/>
      </c>
      <c r="K10" s="23">
        <f>IF(Verzeichnis!$D10&gt;250,1.2,1)</f>
        <v>1</v>
      </c>
      <c r="L10" s="24" t="str">
        <f>IF(Verzeichnis!$E10="Besonders schützenswerte Personendaten", 1.2, IF(Verzeichnis!$E10="Gewöhnliche Personendaten", 1, ""))</f>
        <v/>
      </c>
      <c r="M10" s="24" t="str">
        <f>IF(Verzeichnis!$F10="Extern", 1.1, IF(Verzeichnis!$F10="Intern", 1, ""))</f>
        <v/>
      </c>
      <c r="N10" s="24" t="str">
        <f>IF(OR(Verzeichnis!$K10="",Verzeichnis!$L10="",Verzeichnis!$M10=""), "", Verzeichnis!$K10*Verzeichnis!$L10*Verzeichnis!$M10)</f>
        <v/>
      </c>
    </row>
    <row r="11" spans="1:14" ht="20.100000000000001" customHeight="1" x14ac:dyDescent="0.2">
      <c r="A11" s="43" t="s">
        <v>42</v>
      </c>
      <c r="B11" s="38" t="s">
        <v>39</v>
      </c>
      <c r="C11" s="25"/>
      <c r="D11" s="26"/>
      <c r="E11" s="27"/>
      <c r="F11" s="27"/>
      <c r="G11" s="27"/>
      <c r="H11" s="27"/>
      <c r="I11" s="27"/>
      <c r="J11" s="35" t="str">
        <f>IF(ISNUMBER(Verzeichnis!$N11), IF(Verzeichnis!$N11&gt;1.3, "Hohes Risiko", IF(Verzeichnis!$N11&gt;1.1, "Mittleres Risiko", "Niedriges Risiko")), "")</f>
        <v/>
      </c>
      <c r="K11" s="25">
        <f>IF(Verzeichnis!$D11&gt;250,1.2,1)</f>
        <v>1</v>
      </c>
      <c r="L11" s="27" t="str">
        <f>IF(Verzeichnis!$E11="Besonders schützenswerte Personendaten", 1.2, IF(Verzeichnis!$E11="Gewöhnliche Personendaten", 1, ""))</f>
        <v/>
      </c>
      <c r="M11" s="27" t="str">
        <f>IF(Verzeichnis!$F11="Extern", 1.1, IF(Verzeichnis!$F11="Intern", 1, ""))</f>
        <v/>
      </c>
      <c r="N11" s="27" t="str">
        <f>IF(OR(Verzeichnis!$K11="",Verzeichnis!$L11="",Verzeichnis!$M11=""), "", Verzeichnis!$K11*Verzeichnis!$L11*Verzeichnis!$M11)</f>
        <v/>
      </c>
    </row>
    <row r="12" spans="1:14" ht="20.100000000000001" customHeight="1" x14ac:dyDescent="0.2">
      <c r="A12" s="43" t="s">
        <v>42</v>
      </c>
      <c r="B12" s="39" t="s">
        <v>40</v>
      </c>
      <c r="C12" s="23"/>
      <c r="D12" s="28"/>
      <c r="E12" s="24"/>
      <c r="F12" s="24"/>
      <c r="G12" s="24"/>
      <c r="H12" s="24"/>
      <c r="I12" s="24"/>
      <c r="J12" s="35" t="str">
        <f>IF(ISNUMBER(Verzeichnis!$N12), IF(Verzeichnis!$N12&gt;1.3, "Hohes Risiko", IF(Verzeichnis!$N12&gt;1.1, "Mittleres Risiko", "Niedriges Risiko")), "")</f>
        <v/>
      </c>
      <c r="K12" s="23">
        <f>IF(Verzeichnis!$D12&gt;250,1.2,1)</f>
        <v>1</v>
      </c>
      <c r="L12" s="24" t="str">
        <f>IF(Verzeichnis!$E12="Besonders schützenswerte Personendaten", 1.2, IF(Verzeichnis!$E12="Gewöhnliche Personendaten", 1, ""))</f>
        <v/>
      </c>
      <c r="M12" s="24" t="str">
        <f>IF(Verzeichnis!$F12="Extern", 1.1, IF(Verzeichnis!$F12="Intern", 1, ""))</f>
        <v/>
      </c>
      <c r="N12" s="24" t="str">
        <f>IF(OR(Verzeichnis!$K12="",Verzeichnis!$L12="",Verzeichnis!$M12=""), "", Verzeichnis!$K12*Verzeichnis!$L12*Verzeichnis!$M12)</f>
        <v/>
      </c>
    </row>
    <row r="13" spans="1:14" ht="20.100000000000001" customHeight="1" thickBot="1" x14ac:dyDescent="0.25">
      <c r="A13" s="49" t="s">
        <v>42</v>
      </c>
      <c r="B13" s="38" t="s">
        <v>41</v>
      </c>
      <c r="C13" s="25"/>
      <c r="D13" s="26"/>
      <c r="E13" s="27"/>
      <c r="F13" s="27"/>
      <c r="G13" s="27"/>
      <c r="H13" s="27"/>
      <c r="I13" s="27"/>
      <c r="J13" s="35" t="str">
        <f>IF(ISNUMBER(Verzeichnis!$N13), IF(Verzeichnis!$N13&gt;1.3, "Hohes Risiko", IF(Verzeichnis!$N13&gt;1.1, "Mittleres Risiko", "Niedriges Risiko")), "")</f>
        <v/>
      </c>
      <c r="K13" s="25">
        <f>IF(Verzeichnis!$D13&gt;250,1.2,1)</f>
        <v>1</v>
      </c>
      <c r="L13" s="27" t="str">
        <f>IF(Verzeichnis!$E13="Besonders schützenswerte Personendaten", 1.2, IF(Verzeichnis!$E13="Gewöhnliche Personendaten", 1, ""))</f>
        <v/>
      </c>
      <c r="M13" s="27" t="str">
        <f>IF(Verzeichnis!$F13="Extern", 1.1, IF(Verzeichnis!$F13="Intern", 1, ""))</f>
        <v/>
      </c>
      <c r="N13" s="27" t="str">
        <f>IF(OR(Verzeichnis!$K13="",Verzeichnis!$L13="",Verzeichnis!$M13=""), "", Verzeichnis!$K13*Verzeichnis!$L13*Verzeichnis!$M13)</f>
        <v/>
      </c>
    </row>
    <row r="14" spans="1:14" ht="20.100000000000001" customHeight="1" x14ac:dyDescent="0.2">
      <c r="A14" s="47" t="s">
        <v>46</v>
      </c>
      <c r="B14" s="37" t="s">
        <v>43</v>
      </c>
      <c r="C14" s="20"/>
      <c r="D14" s="21"/>
      <c r="E14" s="22"/>
      <c r="F14" s="22"/>
      <c r="G14" s="22"/>
      <c r="H14" s="22"/>
      <c r="I14" s="22"/>
      <c r="J14" s="34" t="str">
        <f>IF(ISNUMBER(Verzeichnis!$N14), IF(Verzeichnis!$N14&gt;1.3, "Hohes Risiko", IF(Verzeichnis!$N14&gt;1.1, "Mittleres Risiko", "Niedriges Risiko")), "")</f>
        <v/>
      </c>
      <c r="K14" s="23">
        <f>IF(Verzeichnis!$D14&gt;250,1.2,1)</f>
        <v>1</v>
      </c>
      <c r="L14" s="24" t="str">
        <f>IF(Verzeichnis!$E14="Besonders schützenswerte Personendaten", 1.2, IF(Verzeichnis!$E14="Gewöhnliche Personendaten", 1, ""))</f>
        <v/>
      </c>
      <c r="M14" s="24" t="str">
        <f>IF(Verzeichnis!$F14="Extern", 1.1, IF(Verzeichnis!$F14="Intern", 1, ""))</f>
        <v/>
      </c>
      <c r="N14" s="24" t="str">
        <f>IF(OR(Verzeichnis!$K14="",Verzeichnis!$L14="",Verzeichnis!$M14=""), "", Verzeichnis!$K14*Verzeichnis!$L14*Verzeichnis!$M14)</f>
        <v/>
      </c>
    </row>
    <row r="15" spans="1:14" ht="20.100000000000001" customHeight="1" x14ac:dyDescent="0.2">
      <c r="A15" s="44" t="s">
        <v>46</v>
      </c>
      <c r="B15" s="38" t="s">
        <v>44</v>
      </c>
      <c r="C15" s="25"/>
      <c r="D15" s="26"/>
      <c r="E15" s="27"/>
      <c r="F15" s="27"/>
      <c r="G15" s="27"/>
      <c r="H15" s="27"/>
      <c r="I15" s="27"/>
      <c r="J15" s="35" t="str">
        <f>IF(ISNUMBER(Verzeichnis!$N15), IF(Verzeichnis!$N15&gt;1.3, "Hohes Risiko", IF(Verzeichnis!$N15&gt;1.1, "Mittleres Risiko", "Niedriges Risiko")), "")</f>
        <v/>
      </c>
      <c r="K15" s="25">
        <f>IF(Verzeichnis!$D15&gt;250,1.2,1)</f>
        <v>1</v>
      </c>
      <c r="L15" s="27" t="str">
        <f>IF(Verzeichnis!$E15="Besonders schützenswerte Personendaten", 1.2, IF(Verzeichnis!$E15="Gewöhnliche Personendaten", 1, ""))</f>
        <v/>
      </c>
      <c r="M15" s="27" t="str">
        <f>IF(Verzeichnis!$F15="Extern", 1.1, IF(Verzeichnis!$F15="Intern", 1, ""))</f>
        <v/>
      </c>
      <c r="N15" s="27" t="str">
        <f>IF(OR(Verzeichnis!$K15="",Verzeichnis!$L15="",Verzeichnis!$M15=""), "", Verzeichnis!$K15*Verzeichnis!$L15*Verzeichnis!$M15)</f>
        <v/>
      </c>
    </row>
    <row r="16" spans="1:14" ht="20.100000000000001" customHeight="1" thickBot="1" x14ac:dyDescent="0.25">
      <c r="A16" s="45" t="s">
        <v>46</v>
      </c>
      <c r="B16" s="39" t="s">
        <v>45</v>
      </c>
      <c r="C16" s="23"/>
      <c r="D16" s="28"/>
      <c r="E16" s="24"/>
      <c r="F16" s="24"/>
      <c r="G16" s="24"/>
      <c r="H16" s="24"/>
      <c r="I16" s="24"/>
      <c r="J16" s="36" t="str">
        <f>IF(ISNUMBER(Verzeichnis!$N16), IF(Verzeichnis!$N16&gt;1.3, "Hohes Risiko", IF(Verzeichnis!$N16&gt;1.1, "Mittleres Risiko", "Niedriges Risiko")), "")</f>
        <v/>
      </c>
      <c r="K16" s="23">
        <f>IF(Verzeichnis!$D16&gt;250,1.2,1)</f>
        <v>1</v>
      </c>
      <c r="L16" s="24" t="str">
        <f>IF(Verzeichnis!$E16="Besonders schützenswerte Personendaten", 1.2, IF(Verzeichnis!$E16="Gewöhnliche Personendaten", 1, ""))</f>
        <v/>
      </c>
      <c r="M16" s="24" t="str">
        <f>IF(Verzeichnis!$F16="Extern", 1.1, IF(Verzeichnis!$F16="Intern", 1, ""))</f>
        <v/>
      </c>
      <c r="N16" s="24" t="str">
        <f>IF(OR(Verzeichnis!$K16="",Verzeichnis!$L16="",Verzeichnis!$M16=""), "", Verzeichnis!$K16*Verzeichnis!$L16*Verzeichnis!$M16)</f>
        <v/>
      </c>
    </row>
  </sheetData>
  <mergeCells count="1">
    <mergeCell ref="A1:J1"/>
  </mergeCells>
  <conditionalFormatting sqref="J4:J40">
    <cfRule type="containsText" dxfId="19" priority="1" operator="containsText" text="Niedriges Risiko">
      <formula>NOT(ISERROR(SEARCH("Niedriges Risiko",J4)))</formula>
    </cfRule>
    <cfRule type="containsText" dxfId="18" priority="2" operator="containsText" text="Hohes Risiko">
      <formula>NOT(ISERROR(SEARCH("Hohes Risiko",J4)))</formula>
    </cfRule>
    <cfRule type="containsText" dxfId="17" priority="3" operator="containsText" text="Mittleres Risiko">
      <formula>NOT(ISERROR(SEARCH("Mittleres Risiko",J4)))</formula>
    </cfRule>
  </conditionalFormatting>
  <dataValidations count="1">
    <dataValidation type="list" allowBlank="1" showInputMessage="1" showErrorMessage="1" sqref="F166:F1048576" xr:uid="{5DB9B4DC-75FE-48F3-B7DF-87B96454255A}">
      <formula1>$A$2:$A$3</formula1>
    </dataValidation>
  </dataValidations>
  <pageMargins left="0.39370078740157483" right="0.39370078740157483" top="0.39370078740157483" bottom="0.39370078740157483" header="0.31496062992125984" footer="0.31496062992125984"/>
  <pageSetup paperSize="9" scale="95" fitToWidth="3" orientation="landscape" r:id="rId1"/>
  <ignoredErrors>
    <ignoredError sqref="J3" calculatedColumn="1"/>
  </ignoredErrors>
  <drawing r:id="rId2"/>
  <tableParts count="1">
    <tablePart r:id="rId3"/>
  </tableParts>
  <extLst>
    <ext xmlns:x14="http://schemas.microsoft.com/office/spreadsheetml/2009/9/main" uri="{CCE6A557-97BC-4b89-ADB6-D9C93CAAB3DF}">
      <x14:dataValidations xmlns:xm="http://schemas.microsoft.com/office/excel/2006/main" count="2">
        <x14:dataValidation type="list" allowBlank="1" showInputMessage="1" showErrorMessage="1" xr:uid="{3DB42958-113A-45B4-9FED-C539A390A943}">
          <x14:formula1>
            <xm:f>Hilfstabelle!$B$2:$B$3</xm:f>
          </x14:formula1>
          <xm:sqref>E4:E16</xm:sqref>
        </x14:dataValidation>
        <x14:dataValidation type="list" allowBlank="1" showInputMessage="1" showErrorMessage="1" xr:uid="{174F4BFE-4961-4923-85DA-0F4329EBE86A}">
          <x14:formula1>
            <xm:f>Hilfstabelle!$C$2:$C$3</xm:f>
          </x14:formula1>
          <xm:sqref>F4:F16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A6E2B8-1FE7-4D24-826F-B344D12D4E69}">
  <sheetPr codeName="Tabelle3"/>
  <dimension ref="A1:D8"/>
  <sheetViews>
    <sheetView workbookViewId="0">
      <selection activeCell="C34" sqref="C34"/>
    </sheetView>
  </sheetViews>
  <sheetFormatPr baseColWidth="10" defaultRowHeight="12.75" x14ac:dyDescent="0.2"/>
  <cols>
    <col min="1" max="1" width="37.7109375" customWidth="1"/>
    <col min="2" max="2" width="37.140625" bestFit="1" customWidth="1"/>
    <col min="3" max="3" width="37.140625" customWidth="1"/>
    <col min="4" max="4" width="34" bestFit="1" customWidth="1"/>
  </cols>
  <sheetData>
    <row r="1" spans="1:4" x14ac:dyDescent="0.2">
      <c r="A1" s="4" t="s">
        <v>11</v>
      </c>
      <c r="B1" s="4" t="s">
        <v>10</v>
      </c>
      <c r="C1" s="4" t="s">
        <v>27</v>
      </c>
      <c r="D1" s="4" t="s">
        <v>12</v>
      </c>
    </row>
    <row r="2" spans="1:4" x14ac:dyDescent="0.2">
      <c r="A2" t="s">
        <v>21</v>
      </c>
      <c r="B2" t="s">
        <v>18</v>
      </c>
      <c r="C2" t="s">
        <v>29</v>
      </c>
      <c r="D2" t="s">
        <v>24</v>
      </c>
    </row>
    <row r="3" spans="1:4" x14ac:dyDescent="0.2">
      <c r="A3" t="s">
        <v>13</v>
      </c>
      <c r="B3" t="s">
        <v>17</v>
      </c>
      <c r="C3" t="s">
        <v>30</v>
      </c>
      <c r="D3" t="s">
        <v>25</v>
      </c>
    </row>
    <row r="4" spans="1:4" x14ac:dyDescent="0.2">
      <c r="A4" t="s">
        <v>15</v>
      </c>
    </row>
    <row r="5" spans="1:4" x14ac:dyDescent="0.2">
      <c r="A5" t="s">
        <v>14</v>
      </c>
    </row>
    <row r="6" spans="1:4" x14ac:dyDescent="0.2">
      <c r="A6" t="s">
        <v>16</v>
      </c>
    </row>
    <row r="7" spans="1:4" x14ac:dyDescent="0.2">
      <c r="A7" t="s">
        <v>22</v>
      </c>
    </row>
    <row r="8" spans="1:4" x14ac:dyDescent="0.2">
      <c r="A8" t="s">
        <v>23</v>
      </c>
    </row>
  </sheetData>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3</vt:i4>
      </vt:variant>
    </vt:vector>
  </HeadingPairs>
  <TitlesOfParts>
    <vt:vector size="3" baseType="lpstr">
      <vt:lpstr>Infoblatt</vt:lpstr>
      <vt:lpstr>Verzeichnis</vt:lpstr>
      <vt:lpstr>Hilfstabelle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Lukas Wüthrich</dc:creator>
  <cp:lastModifiedBy>Lukas Wüthrich</cp:lastModifiedBy>
  <cp:lastPrinted>2024-05-16T07:12:40Z</cp:lastPrinted>
  <dcterms:created xsi:type="dcterms:W3CDTF">2023-10-25T05:30:39Z</dcterms:created>
  <dcterms:modified xsi:type="dcterms:W3CDTF">2024-06-17T08:33:11Z</dcterms:modified>
</cp:coreProperties>
</file>